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115" windowHeight="77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0" i="1"/>
  <c r="C22"/>
  <c r="E20"/>
  <c r="C14"/>
  <c r="C18" s="1"/>
  <c r="B14"/>
  <c r="B18" s="1"/>
  <c r="C16"/>
  <c r="C15"/>
  <c r="B15"/>
  <c r="C20" s="1"/>
  <c r="C23" l="1"/>
  <c r="F20"/>
  <c r="B16"/>
</calcChain>
</file>

<file path=xl/sharedStrings.xml><?xml version="1.0" encoding="utf-8"?>
<sst xmlns="http://schemas.openxmlformats.org/spreadsheetml/2006/main" count="28" uniqueCount="25">
  <si>
    <t>Women (X2)</t>
  </si>
  <si>
    <t>Men (X1)</t>
  </si>
  <si>
    <t>z-Test: Two Sample for Means</t>
  </si>
  <si>
    <t>Mean</t>
  </si>
  <si>
    <t>Known Variance</t>
  </si>
  <si>
    <t>Observations</t>
  </si>
  <si>
    <t>Hypothesized Mean Difference</t>
  </si>
  <si>
    <t>z</t>
  </si>
  <si>
    <t>P(Z&lt;=z) one-tail</t>
  </si>
  <si>
    <t>z Critical one-tail</t>
  </si>
  <si>
    <t>P(Z&lt;=z) two-tail</t>
  </si>
  <si>
    <t>z Critical two-tail</t>
  </si>
  <si>
    <t>´1/n1</t>
  </si>
  <si>
    <t>´1/n2</t>
  </si>
  <si>
    <t>SE</t>
  </si>
  <si>
    <t>count</t>
  </si>
  <si>
    <t>SME</t>
  </si>
  <si>
    <t>SVA</t>
  </si>
  <si>
    <t>H =</t>
  </si>
  <si>
    <t>SME1-SME2</t>
  </si>
  <si>
    <t>SQRT (1/n1+/n2)</t>
  </si>
  <si>
    <t>Confindence Low</t>
  </si>
  <si>
    <t>Confidence High</t>
  </si>
  <si>
    <t>t 0.025</t>
  </si>
  <si>
    <t>Error Term (t 0.025* SE*SQRT (1/n1+/n2))</t>
  </si>
</sst>
</file>

<file path=xl/styles.xml><?xml version="1.0" encoding="utf-8"?>
<styleSheet xmlns="http://schemas.openxmlformats.org/spreadsheetml/2006/main">
  <numFmts count="1">
    <numFmt numFmtId="174" formatCode="0.0"/>
  </numFmts>
  <fonts count="3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1" fillId="2" borderId="2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3" xfId="0" applyFont="1" applyFill="1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/>
    <xf numFmtId="17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23"/>
  <sheetViews>
    <sheetView tabSelected="1" topLeftCell="B1" workbookViewId="0">
      <selection activeCell="E23" sqref="E23"/>
    </sheetView>
  </sheetViews>
  <sheetFormatPr defaultRowHeight="15"/>
  <cols>
    <col min="2" max="2" width="19.7109375" customWidth="1"/>
    <col min="3" max="3" width="13.5703125" customWidth="1"/>
    <col min="5" max="5" width="17.5703125" customWidth="1"/>
    <col min="6" max="6" width="16.42578125" customWidth="1"/>
    <col min="7" max="7" width="13.140625" customWidth="1"/>
  </cols>
  <sheetData>
    <row r="1" spans="2:7" ht="15.75" customHeight="1">
      <c r="B1" s="1" t="s">
        <v>1</v>
      </c>
      <c r="C1" s="1" t="s">
        <v>0</v>
      </c>
      <c r="E1" t="s">
        <v>2</v>
      </c>
    </row>
    <row r="2" spans="2:7" ht="15.75" thickBot="1">
      <c r="B2" s="2">
        <v>20</v>
      </c>
      <c r="C2" s="3">
        <v>9</v>
      </c>
    </row>
    <row r="3" spans="2:7">
      <c r="B3" s="2">
        <v>14</v>
      </c>
      <c r="C3" s="3">
        <v>12</v>
      </c>
      <c r="E3" s="6"/>
      <c r="F3" s="6" t="s">
        <v>1</v>
      </c>
      <c r="G3" s="6" t="s">
        <v>0</v>
      </c>
    </row>
    <row r="4" spans="2:7">
      <c r="B4" s="2">
        <v>17</v>
      </c>
      <c r="C4" s="3">
        <v>8</v>
      </c>
      <c r="E4" s="4" t="s">
        <v>3</v>
      </c>
      <c r="F4" s="4">
        <v>16</v>
      </c>
      <c r="G4" s="4">
        <v>11</v>
      </c>
    </row>
    <row r="5" spans="2:7">
      <c r="B5" s="2">
        <v>14</v>
      </c>
      <c r="C5" s="3">
        <v>10</v>
      </c>
      <c r="E5" s="4" t="s">
        <v>4</v>
      </c>
      <c r="F5" s="4">
        <v>11.2</v>
      </c>
      <c r="G5" s="4">
        <v>10</v>
      </c>
    </row>
    <row r="6" spans="2:7">
      <c r="B6" s="2">
        <v>15</v>
      </c>
      <c r="C6" s="3">
        <v>16</v>
      </c>
      <c r="E6" s="4" t="s">
        <v>5</v>
      </c>
      <c r="F6" s="4">
        <v>11</v>
      </c>
      <c r="G6" s="4">
        <v>5</v>
      </c>
    </row>
    <row r="7" spans="2:7" ht="15.75" customHeight="1">
      <c r="B7" s="2">
        <v>12</v>
      </c>
      <c r="C7" s="1"/>
      <c r="E7" s="4" t="s">
        <v>6</v>
      </c>
      <c r="F7" s="4">
        <v>0</v>
      </c>
      <c r="G7" s="4"/>
    </row>
    <row r="8" spans="2:7">
      <c r="B8" s="2">
        <v>11</v>
      </c>
      <c r="C8" s="1"/>
      <c r="E8" s="4" t="s">
        <v>7</v>
      </c>
      <c r="F8" s="4">
        <v>2.8780431772509045</v>
      </c>
      <c r="G8" s="4"/>
    </row>
    <row r="9" spans="2:7">
      <c r="B9" s="2">
        <v>19</v>
      </c>
      <c r="C9" s="1"/>
      <c r="E9" s="4" t="s">
        <v>8</v>
      </c>
      <c r="F9" s="4">
        <v>2.0007518332745278E-3</v>
      </c>
      <c r="G9" s="4"/>
    </row>
    <row r="10" spans="2:7">
      <c r="B10" s="2">
        <v>16</v>
      </c>
      <c r="C10" s="1"/>
      <c r="E10" s="4" t="s">
        <v>9</v>
      </c>
      <c r="F10" s="4">
        <v>1.6448536269514724</v>
      </c>
      <c r="G10" s="4"/>
    </row>
    <row r="11" spans="2:7">
      <c r="B11" s="2">
        <v>22</v>
      </c>
      <c r="C11" s="1"/>
      <c r="E11" s="4" t="s">
        <v>10</v>
      </c>
      <c r="F11" s="4">
        <v>4.0015036665490555E-3</v>
      </c>
      <c r="G11" s="4"/>
    </row>
    <row r="12" spans="2:7" ht="15.75" thickBot="1">
      <c r="E12" s="5" t="s">
        <v>11</v>
      </c>
      <c r="F12" s="5">
        <v>1.959963984540054</v>
      </c>
      <c r="G12" s="5"/>
    </row>
    <row r="13" spans="2:7">
      <c r="E13" t="s">
        <v>2</v>
      </c>
    </row>
    <row r="14" spans="2:7">
      <c r="B14">
        <f>+COUNT(B2:B12)</f>
        <v>10</v>
      </c>
      <c r="C14">
        <f>+COUNT(C2:C12)</f>
        <v>5</v>
      </c>
      <c r="D14" t="s">
        <v>15</v>
      </c>
    </row>
    <row r="15" spans="2:7">
      <c r="B15">
        <f>+AVERAGE(B2:B12)</f>
        <v>16</v>
      </c>
      <c r="C15">
        <f>+AVERAGE(C2:C12)</f>
        <v>11</v>
      </c>
      <c r="D15" t="s">
        <v>16</v>
      </c>
    </row>
    <row r="16" spans="2:7">
      <c r="B16" s="10">
        <f>+VAR(B2:B12)</f>
        <v>12.444444444444445</v>
      </c>
      <c r="C16" s="10">
        <f>+VAR(C2:C12)</f>
        <v>10</v>
      </c>
      <c r="D16" t="s">
        <v>17</v>
      </c>
    </row>
    <row r="17" spans="2:8">
      <c r="B17" t="s">
        <v>12</v>
      </c>
      <c r="C17" t="s">
        <v>13</v>
      </c>
      <c r="E17" s="9"/>
    </row>
    <row r="18" spans="2:8">
      <c r="B18" s="7">
        <f>1/B14</f>
        <v>0.1</v>
      </c>
      <c r="C18" s="7">
        <f>1/C14</f>
        <v>0.2</v>
      </c>
      <c r="E18" s="7"/>
    </row>
    <row r="19" spans="2:8">
      <c r="C19" t="s">
        <v>19</v>
      </c>
      <c r="D19" t="s">
        <v>23</v>
      </c>
      <c r="E19" s="8" t="s">
        <v>14</v>
      </c>
      <c r="F19" s="9" t="s">
        <v>20</v>
      </c>
      <c r="G19" t="s">
        <v>24</v>
      </c>
    </row>
    <row r="20" spans="2:8">
      <c r="B20" t="s">
        <v>18</v>
      </c>
      <c r="C20">
        <f>+B15-C15</f>
        <v>5</v>
      </c>
      <c r="D20" s="7">
        <v>2.16</v>
      </c>
      <c r="E20">
        <f>+SQRT(VAR(B2:C12))</f>
        <v>4.0999419275794411</v>
      </c>
      <c r="F20">
        <f>+SQRT(B18+C18)</f>
        <v>0.54772255750516619</v>
      </c>
      <c r="H20">
        <f>+D20*F20</f>
        <v>1.183080724211159</v>
      </c>
    </row>
    <row r="22" spans="2:8">
      <c r="B22" t="s">
        <v>21</v>
      </c>
      <c r="C22">
        <f>+C20+H20</f>
        <v>6.183080724211159</v>
      </c>
    </row>
    <row r="23" spans="2:8">
      <c r="B23" t="s">
        <v>22</v>
      </c>
      <c r="C23">
        <f>+C20-H20</f>
        <v>3.816919275788841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Klaus</cp:lastModifiedBy>
  <dcterms:created xsi:type="dcterms:W3CDTF">2015-11-29T08:34:57Z</dcterms:created>
  <dcterms:modified xsi:type="dcterms:W3CDTF">2015-11-29T10:04:33Z</dcterms:modified>
</cp:coreProperties>
</file>